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/>
  <mc:AlternateContent xmlns:mc="http://schemas.openxmlformats.org/markup-compatibility/2006">
    <mc:Choice Requires="x15">
      <x15ac:absPath xmlns:x15ac="http://schemas.microsoft.com/office/spreadsheetml/2010/11/ac" url="https://wiltspolice.sharepoint.com/sites/FDU/dpfoi_TS_Docs/FOI/2025 Requests 001-1500/2025 Requests 751 - 800/FOI 2025-774-Rowson/"/>
    </mc:Choice>
  </mc:AlternateContent>
  <xr:revisionPtr revIDLastSave="0" documentId="8_{661F6CBA-270B-4337-905D-030E3D23FBC7}" xr6:coauthVersionLast="47" xr6:coauthVersionMax="47" xr10:uidLastSave="{00000000-0000-0000-0000-000000000000}"/>
  <bookViews>
    <workbookView xWindow="-110" yWindow="-110" windowWidth="19420" windowHeight="11500" activeTab="1" xr2:uid="{E7D58CAA-3BE3-41FE-9E32-4C5C32C36936}"/>
  </bookViews>
  <sheets>
    <sheet name="SV Funding" sheetId="1" r:id="rId1"/>
    <sheet name="DA Funding" sheetId="3" r:id="rId2"/>
    <sheet name="Sheet2" sheetId="2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7" i="3" l="1"/>
  <c r="D17" i="1"/>
</calcChain>
</file>

<file path=xl/sharedStrings.xml><?xml version="1.0" encoding="utf-8"?>
<sst xmlns="http://schemas.openxmlformats.org/spreadsheetml/2006/main" count="263" uniqueCount="90">
  <si>
    <t>Organisations funded to provide support to sexual violence victim/survivors 25/26</t>
  </si>
  <si>
    <r>
      <rPr>
        <b/>
        <sz val="11"/>
        <color rgb="FF000000"/>
        <rFont val="Aptos Narrow"/>
        <scheme val="minor"/>
      </rPr>
      <t xml:space="preserve">Name of organisation supporting sexual violence survivors
</t>
    </r>
    <r>
      <rPr>
        <b/>
        <sz val="11"/>
        <color rgb="FFFF0000"/>
        <rFont val="Aptos Narrow"/>
        <scheme val="minor"/>
      </rPr>
      <t>Please use more than one row per organisation if the organisation benefits from more than one funding allocation</t>
    </r>
  </si>
  <si>
    <r>
      <rPr>
        <b/>
        <sz val="11"/>
        <color rgb="FF000000"/>
        <rFont val="Aptos Narrow"/>
        <scheme val="minor"/>
      </rPr>
      <t xml:space="preserve">Is this organisation a specialist sexual violence support organisation? </t>
    </r>
    <r>
      <rPr>
        <sz val="11"/>
        <color rgb="FF000000"/>
        <rFont val="Aptos Narrow"/>
        <scheme val="minor"/>
      </rPr>
      <t>(i.e. does this organisation solely focus on supporting victim-survivors of sexual violence, or is sexual violence provision its primary purpose?)</t>
    </r>
  </si>
  <si>
    <t>Amount of funding to be provided by PCC/equivalent (for sexual violence support only) in the 25/26 financial year</t>
  </si>
  <si>
    <t>Is funding provided by way of a grant or contract?</t>
  </si>
  <si>
    <t>Length of contract/ grant</t>
  </si>
  <si>
    <t>End date of contract/ grant</t>
  </si>
  <si>
    <r>
      <t xml:space="preserve">What does this funding pay for? </t>
    </r>
    <r>
      <rPr>
        <sz val="11"/>
        <color theme="1"/>
        <rFont val="Aptos Narrow"/>
        <family val="2"/>
        <scheme val="minor"/>
      </rPr>
      <t>(e.g. ISVA service/counselling/prevention work) Please provide as much information as possible, including number of FTE roles funded/sessions funded etc</t>
    </r>
    <r>
      <rPr>
        <b/>
        <sz val="11"/>
        <color theme="1"/>
        <rFont val="Aptos Narrow"/>
        <family val="2"/>
        <scheme val="minor"/>
      </rPr>
      <t>.</t>
    </r>
  </si>
  <si>
    <t>Does this funding provide support to adult survivors of SV? (18+)</t>
  </si>
  <si>
    <r>
      <t xml:space="preserve">Does this funding provide support to child survivors of SV? </t>
    </r>
    <r>
      <rPr>
        <sz val="11"/>
        <color theme="1"/>
        <rFont val="Aptos Narrow"/>
        <family val="2"/>
        <scheme val="minor"/>
      </rPr>
      <t>If yes, please specify ages supported</t>
    </r>
  </si>
  <si>
    <t>How many survivors do you expect to be supported with this funding per financial year?</t>
  </si>
  <si>
    <r>
      <t xml:space="preserve">Where does this funding come from? </t>
    </r>
    <r>
      <rPr>
        <sz val="11"/>
        <color theme="1"/>
        <rFont val="Aptos Narrow"/>
        <family val="2"/>
        <scheme val="minor"/>
      </rPr>
      <t>E.g. MoJ core victims grant/MoJ DA&amp;SV ringfenced grant/devolved Rape and Sexual Abuse Support Fund/ other (please specify)</t>
    </r>
  </si>
  <si>
    <t xml:space="preserve">Any further information </t>
  </si>
  <si>
    <r>
      <t xml:space="preserve">Total amount of funding allocated to supporting survivors of sexual violence in the 25/26 financial year </t>
    </r>
    <r>
      <rPr>
        <sz val="11"/>
        <color theme="1"/>
        <rFont val="Aptos Narrow"/>
        <family val="2"/>
        <scheme val="minor"/>
      </rPr>
      <t>(auto-calculated)</t>
    </r>
    <r>
      <rPr>
        <b/>
        <sz val="11"/>
        <color theme="1"/>
        <rFont val="Aptos Narrow"/>
        <family val="2"/>
        <scheme val="minor"/>
      </rPr>
      <t>:</t>
    </r>
  </si>
  <si>
    <t>Yes</t>
  </si>
  <si>
    <t>Grant</t>
  </si>
  <si>
    <t>No</t>
  </si>
  <si>
    <t>Contract</t>
  </si>
  <si>
    <t>Other</t>
  </si>
  <si>
    <t>Organisations funded to provide support to domestic abuse victim/survivors 25/26</t>
  </si>
  <si>
    <r>
      <rPr>
        <b/>
        <sz val="11"/>
        <color rgb="FF000000"/>
        <rFont val="Aptos Narrow"/>
        <scheme val="minor"/>
      </rPr>
      <t xml:space="preserve">Name of organisation supporting domestic abuse survivors
</t>
    </r>
    <r>
      <rPr>
        <b/>
        <sz val="11"/>
        <color rgb="FFFF0000"/>
        <rFont val="Aptos Narrow"/>
        <scheme val="minor"/>
      </rPr>
      <t>Please use more than one row per organisation if the organisation benefits from more than one funding allocation</t>
    </r>
  </si>
  <si>
    <r>
      <t xml:space="preserve">Is this organisation a specialist domestic abuse support organisation? </t>
    </r>
    <r>
      <rPr>
        <sz val="11"/>
        <color rgb="FF000000"/>
        <rFont val="Aptos Narrow"/>
        <scheme val="minor"/>
      </rPr>
      <t>(i.e. does this organisation solely focus on supporting victim-survivors of domestic abuse, or is domestic abuse provision its primary purpose?)</t>
    </r>
  </si>
  <si>
    <t>Amount of funding to be provided by PCC/equivalent (for domestic abuse support only) in the 25/26 financial year</t>
  </si>
  <si>
    <r>
      <t xml:space="preserve">What does this funding pay for? </t>
    </r>
    <r>
      <rPr>
        <sz val="11"/>
        <color theme="1"/>
        <rFont val="Aptos Narrow"/>
        <family val="2"/>
        <scheme val="minor"/>
      </rPr>
      <t>(e.g. IDVA service/counselling/prevention work) Please provide as much information as possible, including number of FTE roles funded/sessions funded etc</t>
    </r>
    <r>
      <rPr>
        <b/>
        <sz val="11"/>
        <color theme="1"/>
        <rFont val="Aptos Narrow"/>
        <family val="2"/>
        <scheme val="minor"/>
      </rPr>
      <t>.</t>
    </r>
  </si>
  <si>
    <t>Does this funding provide support to adult survivors of DA? (18+)</t>
  </si>
  <si>
    <r>
      <t xml:space="preserve">Does this funding provide support to child survivors of DA? </t>
    </r>
    <r>
      <rPr>
        <sz val="11"/>
        <color theme="1"/>
        <rFont val="Aptos Narrow"/>
        <family val="2"/>
        <scheme val="minor"/>
      </rPr>
      <t>If yes, please specify ages supported</t>
    </r>
  </si>
  <si>
    <r>
      <t xml:space="preserve">Where does this funding come from? </t>
    </r>
    <r>
      <rPr>
        <sz val="11"/>
        <color theme="1"/>
        <rFont val="Aptos Narrow"/>
        <family val="2"/>
        <scheme val="minor"/>
      </rPr>
      <t>E.g. MoJ core victims grant/MoJ DA&amp;SV ringfenced grant/other (please specify)</t>
    </r>
  </si>
  <si>
    <r>
      <t xml:space="preserve">Total amount of funding allocated to supporting survivors of domestic abuse in the 25/26 financial year </t>
    </r>
    <r>
      <rPr>
        <sz val="11"/>
        <color theme="1"/>
        <rFont val="Aptos Narrow"/>
        <family val="2"/>
        <scheme val="minor"/>
      </rPr>
      <t>(auto-calculated)</t>
    </r>
    <r>
      <rPr>
        <b/>
        <sz val="11"/>
        <color theme="1"/>
        <rFont val="Aptos Narrow"/>
        <family val="2"/>
        <scheme val="minor"/>
      </rPr>
      <t>:</t>
    </r>
  </si>
  <si>
    <t>FearFree</t>
  </si>
  <si>
    <t>The You Trust SPIDAS (Swindon Paragon Integrated Domestic Abuse Service)</t>
  </si>
  <si>
    <t>7 years</t>
  </si>
  <si>
    <t>31st March 2030</t>
  </si>
  <si>
    <t>30th September 2031</t>
  </si>
  <si>
    <t xml:space="preserve">7 years </t>
  </si>
  <si>
    <t>ISVA service, practical support</t>
  </si>
  <si>
    <t>N/A</t>
  </si>
  <si>
    <t>IDVA service, practical support, prevention work</t>
  </si>
  <si>
    <t xml:space="preserve">ISVA/IDVA Baseline Funding, ISVA/IDVA additional funding, DA/SV ringfenced funding, Additional IDVA/ISVA funding (50 posts - July 2023), MoJ Victims Grant, PCC core funding </t>
  </si>
  <si>
    <t xml:space="preserve">8 years </t>
  </si>
  <si>
    <t xml:space="preserve">SARC (First Light) </t>
  </si>
  <si>
    <t>PCC core funding, NHS England</t>
  </si>
  <si>
    <t>The Sexual Assault Referral Centre service providing forensic medical and trauma support services for people who have been a victim of serious sexual harm.  Also delivering ongoing crisis advocacy support.</t>
  </si>
  <si>
    <t>HELP Counselling</t>
  </si>
  <si>
    <t>1 year</t>
  </si>
  <si>
    <t>31st March 2026</t>
  </si>
  <si>
    <t>Therapeutic Support</t>
  </si>
  <si>
    <t>DA/SV ringfenced funding</t>
  </si>
  <si>
    <t>The Nelson Trust</t>
  </si>
  <si>
    <t>Therapeutic support</t>
  </si>
  <si>
    <t>Therapeutic Support (FearFree)</t>
  </si>
  <si>
    <t>Therapeutic Support for victims of child sexual abuse</t>
  </si>
  <si>
    <t>MOJ Victims Grant</t>
  </si>
  <si>
    <t xml:space="preserve">First Light (ISVA) </t>
  </si>
  <si>
    <t>6 years</t>
  </si>
  <si>
    <t>31st September 2029</t>
  </si>
  <si>
    <t>ISVA post</t>
  </si>
  <si>
    <t>ISVA Award (First Light)</t>
  </si>
  <si>
    <t>ISVA/IDVA Basline funding</t>
  </si>
  <si>
    <t xml:space="preserve">ISVA/IDVA Baseline Funding </t>
  </si>
  <si>
    <t>Crisis Advocate</t>
  </si>
  <si>
    <t>ISVA/IDVA Baseline Funding</t>
  </si>
  <si>
    <t>CYP ISVA</t>
  </si>
  <si>
    <t xml:space="preserve">No </t>
  </si>
  <si>
    <t>ISVA/IDVA Additional Funding</t>
  </si>
  <si>
    <t>ISVA Post 1.5 FTE</t>
  </si>
  <si>
    <t xml:space="preserve">ISVA Post (First Light) </t>
  </si>
  <si>
    <t>Additional ISVA/IDVA Funding</t>
  </si>
  <si>
    <t>ISVA Post</t>
  </si>
  <si>
    <t>Additional ISVA/IDVA funding</t>
  </si>
  <si>
    <t xml:space="preserve">SARC Crisis Advocacy </t>
  </si>
  <si>
    <t xml:space="preserve">ISVA (First Light) </t>
  </si>
  <si>
    <t>ISVA</t>
  </si>
  <si>
    <t>IDVA Award (FearFree)</t>
  </si>
  <si>
    <t xml:space="preserve">IDVA  </t>
  </si>
  <si>
    <t>IDVA Award (The You Trust)</t>
  </si>
  <si>
    <t>31st Macrh 2026</t>
  </si>
  <si>
    <t>IDVA</t>
  </si>
  <si>
    <t>31st March 2025</t>
  </si>
  <si>
    <t>Stalking and Harassment support worker</t>
  </si>
  <si>
    <t xml:space="preserve">Community Outreach Worker (The You Trust) </t>
  </si>
  <si>
    <t>Practical support, specialist advocacy</t>
  </si>
  <si>
    <t>Independent Stalking Advocacy Caseworker (ISAC) (FearFree)</t>
  </si>
  <si>
    <t xml:space="preserve">Support Worker (Wiltshire Community Care User Involvement Network) </t>
  </si>
  <si>
    <t xml:space="preserve">Community Outreach worker </t>
  </si>
  <si>
    <t>Support Worker - Additional hours</t>
  </si>
  <si>
    <t>Victims' Services Core Grant</t>
  </si>
  <si>
    <t>Yes 5-18</t>
  </si>
  <si>
    <t>Yes 0-18</t>
  </si>
  <si>
    <t>Yes 14 - 18</t>
  </si>
  <si>
    <t>Yes 5-17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</si>
</sst>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£&quot;#,##0.00"/>
  </numFmts>
  <fonts count="8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1"/>
      <color rgb="FF000000"/>
      <name val="Aptos Narrow"/>
      <scheme val="minor"/>
    </font>
    <font>
      <b/>
      <sz val="11"/>
      <color rgb="FFFF0000"/>
      <name val="Aptos Narrow"/>
      <scheme val="minor"/>
    </font>
    <font>
      <b/>
      <sz val="11"/>
      <color theme="1"/>
      <name val="Aptos Narrow"/>
      <scheme val="minor"/>
    </font>
    <font>
      <sz val="11"/>
      <color rgb="FF000000"/>
      <name val="Aptos Narrow"/>
      <scheme val="minor"/>
    </font>
    <font>
      <sz val="11"/>
      <color rgb="FF00000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164" fontId="0" fillId="0" borderId="1" xfId="0" applyNumberFormat="1" applyBorder="1" applyAlignment="1">
      <alignment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vertical="top" wrapText="1"/>
    </xf>
    <xf numFmtId="164" fontId="0" fillId="0" borderId="0" xfId="0" applyNumberFormat="1" applyAlignment="1">
      <alignment wrapText="1"/>
    </xf>
    <xf numFmtId="0" fontId="1" fillId="0" borderId="2" xfId="0" applyFont="1" applyBorder="1" applyAlignment="1">
      <alignment vertical="top" wrapText="1"/>
    </xf>
    <xf numFmtId="0" fontId="0" fillId="0" borderId="1" xfId="0" applyBorder="1"/>
    <xf numFmtId="0" fontId="1" fillId="0" borderId="3" xfId="0" applyFont="1" applyBorder="1" applyAlignment="1">
      <alignment wrapText="1"/>
    </xf>
    <xf numFmtId="164" fontId="0" fillId="0" borderId="4" xfId="0" applyNumberFormat="1" applyBorder="1" applyAlignment="1">
      <alignment wrapText="1"/>
    </xf>
    <xf numFmtId="0" fontId="5" fillId="0" borderId="2" xfId="0" applyFont="1" applyBorder="1" applyAlignment="1">
      <alignment vertical="top" wrapText="1"/>
    </xf>
    <xf numFmtId="0" fontId="3" fillId="0" borderId="2" xfId="0" applyFont="1" applyBorder="1" applyAlignment="1">
      <alignment vertical="top" wrapText="1"/>
    </xf>
    <xf numFmtId="0" fontId="0" fillId="0" borderId="0" xfId="0" applyAlignment="1">
      <alignment vertical="center" wrapText="1"/>
    </xf>
    <xf numFmtId="0" fontId="7" fillId="0" borderId="0" xfId="0" applyFont="1"/>
    <xf numFmtId="4" fontId="7" fillId="0" borderId="0" xfId="0" applyNumberFormat="1" applyFont="1"/>
    <xf numFmtId="0" fontId="2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922404-C172-4238-9A4B-80785458BA89}">
  <dimension ref="A1:O33"/>
  <sheetViews>
    <sheetView topLeftCell="H9" workbookViewId="0">
      <selection activeCell="J12" sqref="J12"/>
    </sheetView>
  </sheetViews>
  <sheetFormatPr defaultRowHeight="14.5" x14ac:dyDescent="0.35"/>
  <cols>
    <col min="1" max="1" width="3.6328125" customWidth="1"/>
    <col min="2" max="2" width="34.36328125" style="1" customWidth="1"/>
    <col min="3" max="3" width="27.36328125" style="1" customWidth="1"/>
    <col min="4" max="4" width="19.36328125" style="1" customWidth="1"/>
    <col min="5" max="5" width="12.36328125" style="1" customWidth="1"/>
    <col min="6" max="6" width="11.08984375" style="1" customWidth="1"/>
    <col min="7" max="7" width="12.36328125" style="1" customWidth="1"/>
    <col min="8" max="8" width="39.08984375" style="1" customWidth="1"/>
    <col min="9" max="9" width="15.08984375" style="1" customWidth="1"/>
    <col min="10" max="10" width="20.36328125" style="1" customWidth="1"/>
    <col min="11" max="11" width="16.6328125" style="1" customWidth="1"/>
    <col min="12" max="12" width="28.453125" style="1" customWidth="1"/>
    <col min="13" max="13" width="28.36328125" style="1" customWidth="1"/>
    <col min="14" max="14" width="8.90625" style="1"/>
    <col min="15" max="15" width="17.6328125" style="1" customWidth="1"/>
  </cols>
  <sheetData>
    <row r="1" spans="1:13" ht="29" customHeight="1" x14ac:dyDescent="0.35">
      <c r="B1" s="16" t="s">
        <v>0</v>
      </c>
      <c r="C1" s="16"/>
      <c r="D1" s="16"/>
      <c r="E1" s="16"/>
      <c r="F1" s="16"/>
      <c r="G1" s="4"/>
    </row>
    <row r="3" spans="1:13" ht="124.5" customHeight="1" x14ac:dyDescent="0.35">
      <c r="B3" s="11" t="s">
        <v>1</v>
      </c>
      <c r="C3" s="12" t="s">
        <v>2</v>
      </c>
      <c r="D3" s="7" t="s">
        <v>3</v>
      </c>
      <c r="E3" s="7" t="s">
        <v>4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  <c r="K3" s="7" t="s">
        <v>10</v>
      </c>
      <c r="L3" s="7" t="s">
        <v>11</v>
      </c>
      <c r="M3" s="5" t="s">
        <v>12</v>
      </c>
    </row>
    <row r="4" spans="1:13" ht="87" x14ac:dyDescent="0.35">
      <c r="A4" s="8">
        <v>1</v>
      </c>
      <c r="B4" s="2" t="s">
        <v>52</v>
      </c>
      <c r="C4" s="2" t="s">
        <v>14</v>
      </c>
      <c r="D4" s="3">
        <v>490693.95</v>
      </c>
      <c r="E4" s="2" t="s">
        <v>17</v>
      </c>
      <c r="F4" s="2" t="s">
        <v>33</v>
      </c>
      <c r="G4" s="2" t="s">
        <v>31</v>
      </c>
      <c r="H4" s="2" t="s">
        <v>34</v>
      </c>
      <c r="I4" s="2" t="s">
        <v>14</v>
      </c>
      <c r="J4" s="2" t="s">
        <v>87</v>
      </c>
      <c r="K4" s="2" t="s">
        <v>35</v>
      </c>
      <c r="L4" s="13" t="s">
        <v>37</v>
      </c>
      <c r="M4" s="2"/>
    </row>
    <row r="5" spans="1:13" ht="29" x14ac:dyDescent="0.35">
      <c r="A5" s="8">
        <v>2</v>
      </c>
      <c r="B5" s="2" t="s">
        <v>39</v>
      </c>
      <c r="C5" s="2" t="s">
        <v>14</v>
      </c>
      <c r="D5" s="3">
        <v>369781</v>
      </c>
      <c r="E5" s="2" t="s">
        <v>17</v>
      </c>
      <c r="F5" s="2" t="s">
        <v>38</v>
      </c>
      <c r="G5" s="2" t="s">
        <v>31</v>
      </c>
      <c r="H5" t="s">
        <v>41</v>
      </c>
      <c r="I5" s="2" t="s">
        <v>14</v>
      </c>
      <c r="J5" s="2" t="s">
        <v>16</v>
      </c>
      <c r="K5" s="2" t="s">
        <v>35</v>
      </c>
      <c r="L5" s="13" t="s">
        <v>40</v>
      </c>
      <c r="M5" s="2"/>
    </row>
    <row r="6" spans="1:13" ht="29.5" customHeight="1" x14ac:dyDescent="0.35">
      <c r="A6" s="8">
        <v>3</v>
      </c>
      <c r="B6" s="2" t="s">
        <v>42</v>
      </c>
      <c r="C6" s="2" t="s">
        <v>14</v>
      </c>
      <c r="D6" s="3">
        <v>5600</v>
      </c>
      <c r="E6" s="2" t="s">
        <v>15</v>
      </c>
      <c r="F6" s="2" t="s">
        <v>43</v>
      </c>
      <c r="G6" s="2" t="s">
        <v>44</v>
      </c>
      <c r="H6" s="2" t="s">
        <v>45</v>
      </c>
      <c r="I6" s="2" t="s">
        <v>14</v>
      </c>
      <c r="J6" s="2" t="s">
        <v>16</v>
      </c>
      <c r="K6" s="2" t="s">
        <v>35</v>
      </c>
      <c r="L6" s="13" t="s">
        <v>46</v>
      </c>
      <c r="M6" s="2"/>
    </row>
    <row r="7" spans="1:13" ht="43.5" x14ac:dyDescent="0.35">
      <c r="A7" s="8">
        <v>4</v>
      </c>
      <c r="B7" s="2" t="s">
        <v>49</v>
      </c>
      <c r="C7" s="2" t="s">
        <v>14</v>
      </c>
      <c r="D7" s="3">
        <v>58538</v>
      </c>
      <c r="E7" s="2" t="s">
        <v>17</v>
      </c>
      <c r="F7" s="2" t="s">
        <v>53</v>
      </c>
      <c r="G7" s="2" t="s">
        <v>54</v>
      </c>
      <c r="H7" s="2" t="s">
        <v>50</v>
      </c>
      <c r="I7" s="2" t="s">
        <v>14</v>
      </c>
      <c r="J7" s="2" t="s">
        <v>89</v>
      </c>
      <c r="K7" s="2" t="s">
        <v>35</v>
      </c>
      <c r="L7" s="13" t="s">
        <v>51</v>
      </c>
      <c r="M7" s="2"/>
    </row>
    <row r="8" spans="1:13" ht="29" x14ac:dyDescent="0.35">
      <c r="A8" s="8">
        <v>5</v>
      </c>
      <c r="B8" s="14" t="s">
        <v>56</v>
      </c>
      <c r="C8" s="2" t="s">
        <v>14</v>
      </c>
      <c r="D8" s="3">
        <v>25420</v>
      </c>
      <c r="E8" s="2" t="s">
        <v>15</v>
      </c>
      <c r="F8" s="2" t="s">
        <v>43</v>
      </c>
      <c r="G8" s="2" t="s">
        <v>44</v>
      </c>
      <c r="H8" s="2" t="s">
        <v>55</v>
      </c>
      <c r="I8" s="2" t="s">
        <v>14</v>
      </c>
      <c r="J8" s="2" t="s">
        <v>16</v>
      </c>
      <c r="K8" s="2" t="s">
        <v>35</v>
      </c>
      <c r="L8" s="13" t="s">
        <v>57</v>
      </c>
      <c r="M8" s="2"/>
    </row>
    <row r="9" spans="1:13" ht="29" x14ac:dyDescent="0.35">
      <c r="A9" s="8">
        <v>6</v>
      </c>
      <c r="B9" s="2" t="s">
        <v>56</v>
      </c>
      <c r="C9" s="2" t="s">
        <v>14</v>
      </c>
      <c r="D9" s="3">
        <v>40220</v>
      </c>
      <c r="E9" s="2" t="s">
        <v>15</v>
      </c>
      <c r="F9" s="2" t="s">
        <v>43</v>
      </c>
      <c r="G9" s="2" t="s">
        <v>44</v>
      </c>
      <c r="H9" s="2" t="s">
        <v>55</v>
      </c>
      <c r="I9" s="2" t="s">
        <v>14</v>
      </c>
      <c r="J9" s="2" t="s">
        <v>16</v>
      </c>
      <c r="K9" s="2" t="s">
        <v>35</v>
      </c>
      <c r="L9" s="2" t="s">
        <v>58</v>
      </c>
      <c r="M9" s="2"/>
    </row>
    <row r="10" spans="1:13" ht="29" x14ac:dyDescent="0.35">
      <c r="A10" s="8">
        <v>7</v>
      </c>
      <c r="B10" s="2" t="s">
        <v>56</v>
      </c>
      <c r="C10" s="2" t="s">
        <v>14</v>
      </c>
      <c r="D10" s="3">
        <v>27670</v>
      </c>
      <c r="E10" s="2" t="s">
        <v>15</v>
      </c>
      <c r="F10" s="2" t="s">
        <v>43</v>
      </c>
      <c r="G10" s="2" t="s">
        <v>44</v>
      </c>
      <c r="H10" s="2" t="s">
        <v>59</v>
      </c>
      <c r="I10" s="2" t="s">
        <v>14</v>
      </c>
      <c r="J10" s="2" t="s">
        <v>16</v>
      </c>
      <c r="K10" s="2" t="s">
        <v>35</v>
      </c>
      <c r="L10" s="2" t="s">
        <v>60</v>
      </c>
      <c r="M10" s="2"/>
    </row>
    <row r="11" spans="1:13" ht="29" x14ac:dyDescent="0.35">
      <c r="A11" s="8">
        <v>8</v>
      </c>
      <c r="B11" s="2" t="s">
        <v>56</v>
      </c>
      <c r="C11" s="2" t="s">
        <v>14</v>
      </c>
      <c r="D11" s="3">
        <v>38372</v>
      </c>
      <c r="E11" s="2" t="s">
        <v>15</v>
      </c>
      <c r="F11" s="2" t="s">
        <v>43</v>
      </c>
      <c r="G11" s="2" t="s">
        <v>44</v>
      </c>
      <c r="H11" s="2" t="s">
        <v>61</v>
      </c>
      <c r="I11" s="2" t="s">
        <v>62</v>
      </c>
      <c r="J11" s="2" t="s">
        <v>87</v>
      </c>
      <c r="K11" s="2" t="s">
        <v>35</v>
      </c>
      <c r="L11" s="2" t="s">
        <v>63</v>
      </c>
      <c r="M11" s="2"/>
    </row>
    <row r="12" spans="1:13" ht="29" x14ac:dyDescent="0.35">
      <c r="A12" s="8">
        <v>9</v>
      </c>
      <c r="B12" s="2" t="s">
        <v>65</v>
      </c>
      <c r="C12" s="2" t="s">
        <v>14</v>
      </c>
      <c r="D12" s="3">
        <v>60641.95</v>
      </c>
      <c r="E12" s="2" t="s">
        <v>15</v>
      </c>
      <c r="F12" s="2" t="s">
        <v>43</v>
      </c>
      <c r="G12" s="2" t="s">
        <v>44</v>
      </c>
      <c r="H12" s="2" t="s">
        <v>64</v>
      </c>
      <c r="I12" s="2" t="s">
        <v>14</v>
      </c>
      <c r="J12" s="2" t="s">
        <v>16</v>
      </c>
      <c r="K12" s="2" t="s">
        <v>35</v>
      </c>
      <c r="L12" s="2" t="s">
        <v>66</v>
      </c>
      <c r="M12" s="2"/>
    </row>
    <row r="13" spans="1:13" ht="29" x14ac:dyDescent="0.35">
      <c r="A13" s="8">
        <v>10</v>
      </c>
      <c r="B13" s="2" t="s">
        <v>65</v>
      </c>
      <c r="C13" s="2" t="s">
        <v>14</v>
      </c>
      <c r="D13" s="3">
        <v>56767.47</v>
      </c>
      <c r="E13" s="2" t="s">
        <v>15</v>
      </c>
      <c r="F13" s="2" t="s">
        <v>43</v>
      </c>
      <c r="G13" s="2" t="s">
        <v>44</v>
      </c>
      <c r="H13" s="2" t="s">
        <v>67</v>
      </c>
      <c r="I13" s="2" t="s">
        <v>14</v>
      </c>
      <c r="J13" s="2" t="s">
        <v>16</v>
      </c>
      <c r="K13" s="2" t="s">
        <v>35</v>
      </c>
      <c r="L13" s="2" t="s">
        <v>68</v>
      </c>
      <c r="M13" s="2"/>
    </row>
    <row r="14" spans="1:13" ht="29" x14ac:dyDescent="0.35">
      <c r="A14" s="8">
        <v>11</v>
      </c>
      <c r="B14" s="2" t="s">
        <v>39</v>
      </c>
      <c r="C14" s="2" t="s">
        <v>14</v>
      </c>
      <c r="D14" s="3">
        <v>45701</v>
      </c>
      <c r="E14" s="2" t="s">
        <v>15</v>
      </c>
      <c r="F14" s="2" t="s">
        <v>43</v>
      </c>
      <c r="G14" s="2" t="s">
        <v>44</v>
      </c>
      <c r="H14" s="2" t="s">
        <v>69</v>
      </c>
      <c r="I14" s="2" t="s">
        <v>14</v>
      </c>
      <c r="J14" s="2" t="s">
        <v>16</v>
      </c>
      <c r="K14" s="2" t="s">
        <v>35</v>
      </c>
      <c r="L14" s="2" t="s">
        <v>46</v>
      </c>
      <c r="M14" s="2"/>
    </row>
    <row r="15" spans="1:13" ht="29" x14ac:dyDescent="0.35">
      <c r="A15" s="8">
        <v>12</v>
      </c>
      <c r="B15" s="2" t="s">
        <v>39</v>
      </c>
      <c r="C15" s="2" t="s">
        <v>14</v>
      </c>
      <c r="D15" s="3">
        <v>19940</v>
      </c>
      <c r="E15" s="2" t="s">
        <v>15</v>
      </c>
      <c r="F15" s="2" t="s">
        <v>43</v>
      </c>
      <c r="G15" s="2" t="s">
        <v>44</v>
      </c>
      <c r="H15" s="2" t="s">
        <v>69</v>
      </c>
      <c r="I15" s="2" t="s">
        <v>14</v>
      </c>
      <c r="J15" s="2" t="s">
        <v>16</v>
      </c>
      <c r="K15" s="2" t="s">
        <v>35</v>
      </c>
      <c r="L15" s="2" t="s">
        <v>46</v>
      </c>
      <c r="M15" s="2"/>
    </row>
    <row r="16" spans="1:13" ht="29.5" thickBot="1" x14ac:dyDescent="0.4">
      <c r="A16" s="8">
        <v>12</v>
      </c>
      <c r="B16" s="2" t="s">
        <v>70</v>
      </c>
      <c r="C16" s="2" t="s">
        <v>14</v>
      </c>
      <c r="D16" s="3">
        <v>37342</v>
      </c>
      <c r="E16" s="2" t="s">
        <v>15</v>
      </c>
      <c r="F16" s="2" t="s">
        <v>43</v>
      </c>
      <c r="G16" s="2" t="s">
        <v>44</v>
      </c>
      <c r="H16" s="2" t="s">
        <v>71</v>
      </c>
      <c r="I16" s="2" t="s">
        <v>14</v>
      </c>
      <c r="J16" s="2" t="s">
        <v>16</v>
      </c>
      <c r="K16" s="2" t="s">
        <v>35</v>
      </c>
      <c r="L16" s="2" t="s">
        <v>46</v>
      </c>
      <c r="M16" s="2"/>
    </row>
    <row r="17" spans="3:4" ht="81" customHeight="1" thickBot="1" x14ac:dyDescent="0.4">
      <c r="C17" s="9" t="s">
        <v>13</v>
      </c>
      <c r="D17" s="10">
        <f>SUM(D4:D16)</f>
        <v>1276687.3699999999</v>
      </c>
    </row>
    <row r="18" spans="3:4" x14ac:dyDescent="0.35">
      <c r="D18" s="6"/>
    </row>
    <row r="19" spans="3:4" x14ac:dyDescent="0.35">
      <c r="D19" s="6"/>
    </row>
    <row r="20" spans="3:4" x14ac:dyDescent="0.35">
      <c r="D20" s="6"/>
    </row>
    <row r="21" spans="3:4" x14ac:dyDescent="0.35">
      <c r="D21" s="6"/>
    </row>
    <row r="22" spans="3:4" x14ac:dyDescent="0.35">
      <c r="D22" s="6"/>
    </row>
    <row r="23" spans="3:4" x14ac:dyDescent="0.35">
      <c r="D23" s="6"/>
    </row>
    <row r="24" spans="3:4" x14ac:dyDescent="0.35">
      <c r="D24" s="6"/>
    </row>
    <row r="25" spans="3:4" x14ac:dyDescent="0.35">
      <c r="D25" s="6"/>
    </row>
    <row r="26" spans="3:4" x14ac:dyDescent="0.35">
      <c r="D26" s="6"/>
    </row>
    <row r="27" spans="3:4" x14ac:dyDescent="0.35">
      <c r="D27" s="6"/>
    </row>
    <row r="28" spans="3:4" x14ac:dyDescent="0.35">
      <c r="D28" s="6"/>
    </row>
    <row r="29" spans="3:4" x14ac:dyDescent="0.35">
      <c r="D29" s="6"/>
    </row>
    <row r="30" spans="3:4" x14ac:dyDescent="0.35">
      <c r="D30" s="6"/>
    </row>
    <row r="31" spans="3:4" x14ac:dyDescent="0.35">
      <c r="D31" s="6"/>
    </row>
    <row r="32" spans="3:4" x14ac:dyDescent="0.35">
      <c r="D32" s="6"/>
    </row>
    <row r="33" spans="4:4" x14ac:dyDescent="0.35">
      <c r="D33" s="6"/>
    </row>
  </sheetData>
  <mergeCells count="1">
    <mergeCell ref="B1:F1"/>
  </mergeCell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67D167F1-37C7-43FA-AA7B-693195DC2F40}">
          <x14:formula1>
            <xm:f>Sheet2!$A$1:$A$2</xm:f>
          </x14:formula1>
          <xm:sqref>C4:C16</xm:sqref>
        </x14:dataValidation>
        <x14:dataValidation type="list" allowBlank="1" showInputMessage="1" showErrorMessage="1" xr:uid="{E7464798-9056-4F0E-9CFA-5AC943635F92}">
          <x14:formula1>
            <xm:f>Sheet2!$B$1:$B$3</xm:f>
          </x14:formula1>
          <xm:sqref>E4:E16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7E8097-496E-4B8C-8D67-0CE5C9B11B00}">
  <dimension ref="A1:M17"/>
  <sheetViews>
    <sheetView tabSelected="1" workbookViewId="0"/>
  </sheetViews>
  <sheetFormatPr defaultRowHeight="14.5" x14ac:dyDescent="0.35"/>
  <cols>
    <col min="2" max="13" width="27.90625" customWidth="1"/>
  </cols>
  <sheetData>
    <row r="1" spans="1:13" ht="18.5" x14ac:dyDescent="0.35">
      <c r="B1" s="16" t="s">
        <v>19</v>
      </c>
      <c r="C1" s="16"/>
      <c r="D1" s="16"/>
      <c r="E1" s="16"/>
      <c r="F1" s="16"/>
      <c r="G1" s="4"/>
      <c r="H1" s="1"/>
      <c r="I1" s="1"/>
      <c r="J1" s="1"/>
      <c r="K1" s="1"/>
      <c r="L1" s="1"/>
      <c r="M1" s="1"/>
    </row>
    <row r="2" spans="1:13" x14ac:dyDescent="0.35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3" ht="116" x14ac:dyDescent="0.35">
      <c r="B3" s="11" t="s">
        <v>20</v>
      </c>
      <c r="C3" s="12" t="s">
        <v>21</v>
      </c>
      <c r="D3" s="7" t="s">
        <v>22</v>
      </c>
      <c r="E3" s="7" t="s">
        <v>4</v>
      </c>
      <c r="F3" s="7" t="s">
        <v>5</v>
      </c>
      <c r="G3" s="7" t="s">
        <v>6</v>
      </c>
      <c r="H3" s="7" t="s">
        <v>23</v>
      </c>
      <c r="I3" s="7" t="s">
        <v>24</v>
      </c>
      <c r="J3" s="7" t="s">
        <v>25</v>
      </c>
      <c r="K3" s="7" t="s">
        <v>10</v>
      </c>
      <c r="L3" s="7" t="s">
        <v>26</v>
      </c>
      <c r="M3" s="5" t="s">
        <v>12</v>
      </c>
    </row>
    <row r="4" spans="1:13" ht="29" x14ac:dyDescent="0.35">
      <c r="A4" s="8">
        <v>1</v>
      </c>
      <c r="B4" s="2" t="s">
        <v>28</v>
      </c>
      <c r="C4" s="2" t="s">
        <v>14</v>
      </c>
      <c r="D4" s="3">
        <v>120000</v>
      </c>
      <c r="E4" s="2" t="s">
        <v>17</v>
      </c>
      <c r="F4" s="2" t="s">
        <v>30</v>
      </c>
      <c r="G4" s="2" t="s">
        <v>31</v>
      </c>
      <c r="H4" s="2" t="s">
        <v>36</v>
      </c>
      <c r="I4" s="2" t="s">
        <v>14</v>
      </c>
      <c r="J4" s="2" t="s">
        <v>86</v>
      </c>
      <c r="K4" s="2" t="s">
        <v>35</v>
      </c>
      <c r="L4" s="2" t="s">
        <v>85</v>
      </c>
      <c r="M4" s="2"/>
    </row>
    <row r="5" spans="1:13" ht="43.5" x14ac:dyDescent="0.35">
      <c r="A5" s="8">
        <v>2</v>
      </c>
      <c r="B5" s="2" t="s">
        <v>29</v>
      </c>
      <c r="C5" s="2" t="s">
        <v>14</v>
      </c>
      <c r="D5" s="3">
        <v>100200</v>
      </c>
      <c r="E5" s="2" t="s">
        <v>17</v>
      </c>
      <c r="F5" s="2" t="s">
        <v>30</v>
      </c>
      <c r="G5" s="2" t="s">
        <v>32</v>
      </c>
      <c r="H5" s="2" t="s">
        <v>36</v>
      </c>
      <c r="I5" s="2" t="s">
        <v>14</v>
      </c>
      <c r="J5" s="2" t="s">
        <v>86</v>
      </c>
      <c r="K5" s="2" t="s">
        <v>35</v>
      </c>
      <c r="L5" s="2" t="s">
        <v>85</v>
      </c>
      <c r="M5" s="2"/>
    </row>
    <row r="6" spans="1:13" x14ac:dyDescent="0.35">
      <c r="A6" s="8">
        <v>3</v>
      </c>
      <c r="B6" s="2" t="s">
        <v>42</v>
      </c>
      <c r="C6" s="2" t="s">
        <v>16</v>
      </c>
      <c r="D6" s="3">
        <v>5600</v>
      </c>
      <c r="E6" s="2" t="s">
        <v>15</v>
      </c>
      <c r="F6" s="2" t="s">
        <v>43</v>
      </c>
      <c r="G6" s="2" t="s">
        <v>44</v>
      </c>
      <c r="H6" s="2" t="s">
        <v>48</v>
      </c>
      <c r="I6" s="2" t="s">
        <v>14</v>
      </c>
      <c r="J6" s="2" t="s">
        <v>16</v>
      </c>
      <c r="K6" s="2" t="s">
        <v>35</v>
      </c>
      <c r="L6" s="2" t="s">
        <v>46</v>
      </c>
      <c r="M6" s="2"/>
    </row>
    <row r="7" spans="1:13" ht="29" x14ac:dyDescent="0.35">
      <c r="A7" s="8">
        <v>4</v>
      </c>
      <c r="B7" s="2" t="s">
        <v>47</v>
      </c>
      <c r="C7" s="2" t="s">
        <v>16</v>
      </c>
      <c r="D7" s="3">
        <v>14444</v>
      </c>
      <c r="E7" s="2" t="s">
        <v>15</v>
      </c>
      <c r="F7" s="2" t="s">
        <v>43</v>
      </c>
      <c r="G7" s="2" t="s">
        <v>44</v>
      </c>
      <c r="H7" s="2" t="s">
        <v>80</v>
      </c>
      <c r="I7" s="2" t="s">
        <v>14</v>
      </c>
      <c r="J7" s="2" t="s">
        <v>16</v>
      </c>
      <c r="K7" s="2" t="s">
        <v>35</v>
      </c>
      <c r="L7" s="2" t="s">
        <v>46</v>
      </c>
      <c r="M7" s="2"/>
    </row>
    <row r="8" spans="1:13" x14ac:dyDescent="0.35">
      <c r="A8" s="8">
        <v>5</v>
      </c>
      <c r="B8" s="2" t="s">
        <v>72</v>
      </c>
      <c r="C8" s="2" t="s">
        <v>14</v>
      </c>
      <c r="D8" s="15">
        <v>53896</v>
      </c>
      <c r="E8" s="2" t="s">
        <v>15</v>
      </c>
      <c r="F8" s="2" t="s">
        <v>43</v>
      </c>
      <c r="G8" s="2" t="s">
        <v>44</v>
      </c>
      <c r="H8" s="2" t="s">
        <v>73</v>
      </c>
      <c r="I8" s="2" t="s">
        <v>14</v>
      </c>
      <c r="J8" s="2" t="s">
        <v>16</v>
      </c>
      <c r="K8" s="2" t="s">
        <v>35</v>
      </c>
      <c r="L8" s="2" t="s">
        <v>60</v>
      </c>
      <c r="M8" s="2"/>
    </row>
    <row r="9" spans="1:13" x14ac:dyDescent="0.35">
      <c r="A9" s="8">
        <v>6</v>
      </c>
      <c r="B9" s="2" t="s">
        <v>74</v>
      </c>
      <c r="C9" s="2" t="s">
        <v>14</v>
      </c>
      <c r="D9" s="3">
        <v>94116</v>
      </c>
      <c r="E9" s="2" t="s">
        <v>15</v>
      </c>
      <c r="F9" s="2" t="s">
        <v>43</v>
      </c>
      <c r="G9" s="2" t="s">
        <v>75</v>
      </c>
      <c r="H9" s="2" t="s">
        <v>76</v>
      </c>
      <c r="I9" s="2" t="s">
        <v>14</v>
      </c>
      <c r="J9" s="2" t="s">
        <v>16</v>
      </c>
      <c r="K9" s="2" t="s">
        <v>35</v>
      </c>
      <c r="L9" s="2" t="s">
        <v>60</v>
      </c>
      <c r="M9" s="2"/>
    </row>
    <row r="10" spans="1:13" x14ac:dyDescent="0.35">
      <c r="A10" s="8">
        <v>7</v>
      </c>
      <c r="B10" s="2" t="s">
        <v>72</v>
      </c>
      <c r="C10" s="2" t="s">
        <v>14</v>
      </c>
      <c r="D10" s="3">
        <v>32728</v>
      </c>
      <c r="E10" s="2" t="s">
        <v>15</v>
      </c>
      <c r="F10" s="2" t="s">
        <v>43</v>
      </c>
      <c r="G10" s="2" t="s">
        <v>44</v>
      </c>
      <c r="H10" s="2" t="s">
        <v>76</v>
      </c>
      <c r="I10" s="2" t="s">
        <v>14</v>
      </c>
      <c r="J10" s="2" t="s">
        <v>16</v>
      </c>
      <c r="K10" s="2" t="s">
        <v>35</v>
      </c>
      <c r="L10" s="2" t="s">
        <v>63</v>
      </c>
      <c r="M10" s="2"/>
    </row>
    <row r="11" spans="1:13" ht="29" x14ac:dyDescent="0.35">
      <c r="A11" s="8">
        <v>8</v>
      </c>
      <c r="B11" s="2" t="s">
        <v>81</v>
      </c>
      <c r="C11" s="2" t="s">
        <v>14</v>
      </c>
      <c r="D11" s="3">
        <v>39000</v>
      </c>
      <c r="E11" s="2" t="s">
        <v>15</v>
      </c>
      <c r="F11" s="2" t="s">
        <v>43</v>
      </c>
      <c r="G11" s="2" t="s">
        <v>77</v>
      </c>
      <c r="H11" s="2" t="s">
        <v>78</v>
      </c>
      <c r="I11" s="2" t="s">
        <v>14</v>
      </c>
      <c r="J11" s="2" t="s">
        <v>16</v>
      </c>
      <c r="K11" s="2" t="s">
        <v>35</v>
      </c>
      <c r="L11" s="2" t="s">
        <v>46</v>
      </c>
      <c r="M11" s="2"/>
    </row>
    <row r="12" spans="1:13" ht="29" x14ac:dyDescent="0.35">
      <c r="A12" s="8">
        <v>9</v>
      </c>
      <c r="B12" s="2" t="s">
        <v>79</v>
      </c>
      <c r="C12" s="2" t="s">
        <v>14</v>
      </c>
      <c r="D12" s="3">
        <v>39000</v>
      </c>
      <c r="E12" s="2" t="s">
        <v>15</v>
      </c>
      <c r="F12" s="2" t="s">
        <v>43</v>
      </c>
      <c r="G12" s="2" t="s">
        <v>77</v>
      </c>
      <c r="H12" s="2" t="s">
        <v>83</v>
      </c>
      <c r="I12" s="2" t="s">
        <v>14</v>
      </c>
      <c r="J12" s="2" t="s">
        <v>16</v>
      </c>
      <c r="K12" s="2" t="s">
        <v>35</v>
      </c>
      <c r="L12" s="2" t="s">
        <v>46</v>
      </c>
      <c r="M12" s="2"/>
    </row>
    <row r="13" spans="1:13" ht="43.5" x14ac:dyDescent="0.35">
      <c r="A13" s="8">
        <v>10</v>
      </c>
      <c r="B13" s="2" t="s">
        <v>82</v>
      </c>
      <c r="C13" s="2" t="s">
        <v>14</v>
      </c>
      <c r="D13" s="3">
        <v>5004</v>
      </c>
      <c r="E13" s="2" t="s">
        <v>15</v>
      </c>
      <c r="F13" s="2" t="s">
        <v>43</v>
      </c>
      <c r="G13" s="2" t="s">
        <v>77</v>
      </c>
      <c r="H13" s="2" t="s">
        <v>84</v>
      </c>
      <c r="I13" s="2" t="s">
        <v>14</v>
      </c>
      <c r="J13" s="2" t="s">
        <v>88</v>
      </c>
      <c r="K13" s="2" t="s">
        <v>35</v>
      </c>
      <c r="L13" s="2" t="s">
        <v>46</v>
      </c>
      <c r="M13" s="2"/>
    </row>
    <row r="14" spans="1:13" x14ac:dyDescent="0.35">
      <c r="A14" s="8">
        <v>11</v>
      </c>
      <c r="B14" s="2"/>
      <c r="C14" s="2"/>
      <c r="D14" s="3">
        <v>0</v>
      </c>
      <c r="E14" s="2"/>
      <c r="F14" s="2"/>
      <c r="G14" s="2"/>
      <c r="H14" s="2"/>
      <c r="I14" s="2"/>
      <c r="J14" s="2"/>
      <c r="K14" s="2"/>
      <c r="L14" s="2"/>
      <c r="M14" s="2"/>
    </row>
    <row r="15" spans="1:13" x14ac:dyDescent="0.35">
      <c r="A15" s="8">
        <v>12</v>
      </c>
      <c r="B15" s="2"/>
      <c r="C15" s="2"/>
      <c r="D15" s="3">
        <v>0</v>
      </c>
      <c r="E15" s="2"/>
      <c r="F15" s="2"/>
      <c r="G15" s="2"/>
      <c r="H15" s="2"/>
      <c r="I15" s="2"/>
      <c r="J15" s="2"/>
      <c r="K15" s="2"/>
      <c r="L15" s="2"/>
      <c r="M15" s="2"/>
    </row>
    <row r="16" spans="1:13" ht="15" thickBot="1" x14ac:dyDescent="0.4">
      <c r="B16" s="1"/>
      <c r="C16" s="1"/>
      <c r="D16" s="6"/>
      <c r="E16" s="1"/>
      <c r="F16" s="1"/>
      <c r="G16" s="1"/>
      <c r="H16" s="1"/>
      <c r="I16" s="1"/>
      <c r="J16" s="1"/>
      <c r="K16" s="1"/>
      <c r="L16" s="1"/>
      <c r="M16" s="1"/>
    </row>
    <row r="17" spans="2:13" ht="73" thickBot="1" x14ac:dyDescent="0.4">
      <c r="B17" s="1"/>
      <c r="C17" s="9" t="s">
        <v>27</v>
      </c>
      <c r="D17" s="10">
        <f>SUM(D4:D16)</f>
        <v>503988</v>
      </c>
      <c r="E17" s="1"/>
      <c r="F17" s="1"/>
      <c r="G17" s="1"/>
      <c r="H17" s="1"/>
      <c r="I17" s="1"/>
      <c r="J17" s="1"/>
      <c r="K17" s="1"/>
      <c r="L17" s="1"/>
      <c r="M17" s="1"/>
    </row>
  </sheetData>
  <mergeCells count="1">
    <mergeCell ref="B1:F1"/>
  </mergeCell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BE580D28-82D5-40A5-90C9-5E6FBD7867B9}">
          <x14:formula1>
            <xm:f>Sheet2!$B$1:$B$3</xm:f>
          </x14:formula1>
          <xm:sqref>E4:E15</xm:sqref>
        </x14:dataValidation>
        <x14:dataValidation type="list" allowBlank="1" showInputMessage="1" showErrorMessage="1" xr:uid="{77AB5A41-ABEC-431D-A5D0-3DBE2617461B}">
          <x14:formula1>
            <xm:f>Sheet2!$A$1:$A$2</xm:f>
          </x14:formula1>
          <xm:sqref>C4:C15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51457A-9093-47E2-ADDC-95DC57877646}">
  <dimension ref="A1:B3"/>
  <sheetViews>
    <sheetView workbookViewId="0">
      <selection activeCell="B6" sqref="B6"/>
    </sheetView>
  </sheetViews>
  <sheetFormatPr defaultRowHeight="14.5" x14ac:dyDescent="0.35"/>
  <sheetData>
    <row r="1" spans="1:2" x14ac:dyDescent="0.35">
      <c r="A1" t="s">
        <v>14</v>
      </c>
      <c r="B1" t="s">
        <v>15</v>
      </c>
    </row>
    <row r="2" spans="1:2" x14ac:dyDescent="0.35">
      <c r="A2" t="s">
        <v>16</v>
      </c>
      <c r="B2" t="s">
        <v>17</v>
      </c>
    </row>
    <row r="3" spans="1:2" x14ac:dyDescent="0.35">
      <c r="B3" t="s">
        <v>18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/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39965014FFB4B41AFCA28AA346F34C5" ma:contentTypeVersion="42" ma:contentTypeDescription="Create a new document." ma:contentTypeScope="" ma:versionID="f2c6b654bb4a2e88a7b4e71feb1d9e54">
  <xsd:schema xmlns:xsd="http://www.w3.org/2001/XMLSchema" xmlns:xs="http://www.w3.org/2001/XMLSchema" xmlns:p="http://schemas.microsoft.com/office/2006/metadata/properties" xmlns:ns1="http://schemas.microsoft.com/sharepoint/v3" xmlns:ns2="4aed9cf6-2458-4c23-a465-f77f323adf94" xmlns:ns3="0f18e29a-befb-4666-b9da-eb97f02baa48" targetNamespace="http://schemas.microsoft.com/office/2006/metadata/properties" ma:root="true" ma:fieldsID="1cffc454f414e0e23f9791614f585c00" ns1:_="" ns2:_="" ns3:_="">
    <xsd:import namespace="http://schemas.microsoft.com/sharepoint/v3"/>
    <xsd:import namespace="4aed9cf6-2458-4c23-a465-f77f323adf94"/>
    <xsd:import namespace="0f18e29a-befb-4666-b9da-eb97f02baa48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1:_ip_UnifiedCompliancePolicyProperties" minOccurs="0"/>
                <xsd:element ref="ns1:_ip_UnifiedCompliancePolicyUIAction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5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6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ed9cf6-2458-4c23-a465-f77f323adf9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15c42cbc-5a73-46c4-877a-e8c1a853595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7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f18e29a-befb-4666-b9da-eb97f02baa48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4f6227dc-73b7-46b0-a2d1-73f8ef1f20cd}" ma:internalName="TaxCatchAll" ma:showField="CatchAllData" ma:web="0f18e29a-befb-4666-b9da-eb97f02baa4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 ma:index="8" ma:displayName="Subject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aed9cf6-2458-4c23-a465-f77f323adf94">
      <Terms xmlns="http://schemas.microsoft.com/office/infopath/2007/PartnerControls"/>
    </lcf76f155ced4ddcb4097134ff3c332f>
    <TaxCatchAll xmlns="0f18e29a-befb-4666-b9da-eb97f02baa48" xsi:nil="true"/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3BA9406D-D0B0-4A8C-BD27-1CB4A097F79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7889CB1-A023-4581-8814-5A6F96B0CB2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4aed9cf6-2458-4c23-a465-f77f323adf94"/>
    <ds:schemaRef ds:uri="0f18e29a-befb-4666-b9da-eb97f02baa4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FBD78A4-E279-4FA3-8E77-3D7C660667D0}">
  <ds:schemaRefs>
    <ds:schemaRef ds:uri="http://schemas.microsoft.com/office/2006/metadata/properties"/>
    <ds:schemaRef ds:uri="http://schemas.microsoft.com/office/infopath/2007/PartnerControls"/>
    <ds:schemaRef ds:uri="1aa0a441-9d41-4656-854d-ffc9455a42c5"/>
    <ds:schemaRef ds:uri="a650d25f-4bae-463e-8ee6-9b07248fd142"/>
    <ds:schemaRef ds:uri="4aed9cf6-2458-4c23-a465-f77f323adf94"/>
    <ds:schemaRef ds:uri="0f18e29a-befb-4666-b9da-eb97f02baa48"/>
    <ds:schemaRef ds:uri="http://schemas.microsoft.com/sharepoint/v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SV Funding</vt:lpstr>
      <vt:lpstr>DA Funding</vt:lpstr>
      <vt:lpstr>Sheet2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Maxime Rowson</dc:creator>
  <cp:keywords/>
  <dc:description/>
  <cp:lastModifiedBy>Nicholas Penny</cp:lastModifiedBy>
  <cp:revision/>
  <dcterms:created xsi:type="dcterms:W3CDTF">2025-02-04T11:25:01Z</dcterms:created>
  <dcterms:modified xsi:type="dcterms:W3CDTF">2025-08-20T13:45:47Z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0x010100039965014FFB4B41AFCA28AA346F34C5</vt:lpwstr>
  </property>
  <property fmtid="{D5CDD505-2E9C-101B-9397-08002B2CF9AE}" pid="3" name="MediaServiceImageTags">
    <vt:lpwstr/>
  </property>
  <property fmtid="{D5CDD505-2E9C-101B-9397-08002B2CF9AE}" pid="4" name="MSIP_Label_b4bb7e4d-af03-44b3-94ae-136b4d364336_Enabled">
    <vt:lpwstr>true</vt:lpwstr>
  </property>
  <property fmtid="{D5CDD505-2E9C-101B-9397-08002B2CF9AE}" pid="5" name="MSIP_Label_b4bb7e4d-af03-44b3-94ae-136b4d364336_SetDate">
    <vt:lpwstr>2025-08-08T06:42:52Z</vt:lpwstr>
  </property>
  <property fmtid="{D5CDD505-2E9C-101B-9397-08002B2CF9AE}" pid="6" name="MSIP_Label_b4bb7e4d-af03-44b3-94ae-136b4d364336_Method">
    <vt:lpwstr>Standard</vt:lpwstr>
  </property>
  <property fmtid="{D5CDD505-2E9C-101B-9397-08002B2CF9AE}" pid="7" name="MSIP_Label_b4bb7e4d-af03-44b3-94ae-136b4d364336_Name">
    <vt:lpwstr>OFFICIAL</vt:lpwstr>
  </property>
  <property fmtid="{D5CDD505-2E9C-101B-9397-08002B2CF9AE}" pid="8" name="MSIP_Label_b4bb7e4d-af03-44b3-94ae-136b4d364336_SiteId">
    <vt:lpwstr>4e5729cf-852d-4510-9212-51157ca27e3e</vt:lpwstr>
  </property>
  <property fmtid="{D5CDD505-2E9C-101B-9397-08002B2CF9AE}" pid="9" name="MSIP_Label_b4bb7e4d-af03-44b3-94ae-136b4d364336_ActionId">
    <vt:lpwstr>bbc7fd11-48d0-432d-852c-aada0ffb1891</vt:lpwstr>
  </property>
  <property fmtid="{D5CDD505-2E9C-101B-9397-08002B2CF9AE}" pid="10" name="MSIP_Label_b4bb7e4d-af03-44b3-94ae-136b4d364336_ContentBits">
    <vt:lpwstr>0</vt:lpwstr>
  </property>
  <property fmtid="{D5CDD505-2E9C-101B-9397-08002B2CF9AE}" pid="11" name="MSIP_Label_b4bb7e4d-af03-44b3-94ae-136b4d364336_Tag">
    <vt:lpwstr>10, 3, 0, 1</vt:lpwstr>
  </property>
</Properties>
</file>